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075" windowHeight="11280" activeTab="0"/>
  </bookViews>
  <sheets>
    <sheet name="annotated input" sheetId="1" r:id="rId1"/>
    <sheet name="input genera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Naumann</author>
  </authors>
  <commentList>
    <comment ref="B2" authorId="0">
      <text>
        <r>
          <rPr>
            <sz val="9"/>
            <rFont val="Tahoma"/>
            <family val="2"/>
          </rPr>
          <t xml:space="preserve">2 lines of arbitrary text (maximum 2 * 72 characters)
</t>
        </r>
      </text>
    </comment>
    <comment ref="B5" authorId="0">
      <text>
        <r>
          <rPr>
            <sz val="9"/>
            <rFont val="Tahoma"/>
            <family val="2"/>
          </rPr>
          <t xml:space="preserve">Number of size bins (maximum 400)
</t>
        </r>
      </text>
    </comment>
    <comment ref="B7" authorId="0">
      <text>
        <r>
          <rPr>
            <sz val="9"/>
            <rFont val="Tahoma"/>
            <family val="2"/>
          </rPr>
          <t xml:space="preserve">Container volume (cm^3)
</t>
        </r>
      </text>
    </comment>
    <comment ref="C7" authorId="0">
      <text>
        <r>
          <rPr>
            <sz val="9"/>
            <rFont val="Tahoma"/>
            <family val="2"/>
          </rPr>
          <t xml:space="preserve">sedimentational deposition area (cm^2)
</t>
        </r>
      </text>
    </comment>
    <comment ref="D7" authorId="0">
      <text>
        <r>
          <rPr>
            <sz val="9"/>
            <rFont val="Tahoma"/>
            <family val="2"/>
          </rPr>
          <t xml:space="preserve">Diffusional deposition area (cm^2)
</t>
        </r>
      </text>
    </comment>
    <comment ref="B9" authorId="0">
      <text>
        <r>
          <rPr>
            <b/>
            <sz val="9"/>
            <rFont val="Tahoma"/>
            <family val="2"/>
          </rPr>
          <t>Temperature (K)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sz val="9"/>
            <rFont val="Tahoma"/>
            <family val="2"/>
          </rPr>
          <t xml:space="preserve">Pressure (bar)
</t>
        </r>
      </text>
    </comment>
    <comment ref="D9" authorId="0">
      <text>
        <r>
          <rPr>
            <sz val="9"/>
            <rFont val="Tahoma"/>
            <family val="2"/>
          </rPr>
          <t xml:space="preserve">Type of carrier gas ('AIR', 'NITROGEN', 'ARGON', 'HELIUM', or 'CO2')
</t>
        </r>
      </text>
    </comment>
    <comment ref="B11" authorId="0">
      <text>
        <r>
          <rPr>
            <sz val="9"/>
            <rFont val="Tahoma"/>
            <family val="2"/>
          </rPr>
          <t xml:space="preserve">Diffusional boundary layer thickness parameter (cm)
</t>
        </r>
      </text>
    </comment>
    <comment ref="C11" authorId="0">
      <text>
        <r>
          <rPr>
            <sz val="9"/>
            <rFont val="Tahoma"/>
            <family val="2"/>
          </rPr>
          <t xml:space="preserve">Thermophoretic boundary layer thickness (cm)
</t>
        </r>
      </text>
    </comment>
    <comment ref="D11" authorId="0">
      <text>
        <r>
          <rPr>
            <sz val="9"/>
            <rFont val="Tahoma"/>
            <family val="2"/>
          </rPr>
          <t>Ratio of thermal conductivities of particles and carrier gas</t>
        </r>
      </text>
    </comment>
    <comment ref="E11" authorId="0">
      <text>
        <r>
          <rPr>
            <sz val="9"/>
            <rFont val="Tahoma"/>
            <family val="2"/>
          </rPr>
          <t xml:space="preserve">Dynamic shape factor
</t>
        </r>
      </text>
    </comment>
    <comment ref="F11" authorId="0">
      <text>
        <r>
          <rPr>
            <sz val="9"/>
            <rFont val="Tahoma"/>
            <family val="2"/>
          </rPr>
          <t xml:space="preserve">Coagulation shape factor
</t>
        </r>
      </text>
    </comment>
    <comment ref="B13" authorId="0">
      <text>
        <r>
          <rPr>
            <sz val="9"/>
            <rFont val="Tahoma"/>
            <family val="2"/>
          </rPr>
          <t xml:space="preserve">Minimum (mass equivalent) particle radius to be considered in simulation (cm)
</t>
        </r>
      </text>
    </comment>
    <comment ref="C13" authorId="0">
      <text>
        <r>
          <rPr>
            <sz val="9"/>
            <rFont val="Tahoma"/>
            <family val="2"/>
          </rPr>
          <t xml:space="preserve">Maximum (mass equivalent) particle radius to be considered in simulation (cm)
</t>
        </r>
      </text>
    </comment>
    <comment ref="D13" authorId="0">
      <text>
        <r>
          <rPr>
            <sz val="9"/>
            <rFont val="Tahoma"/>
            <family val="2"/>
          </rPr>
          <t xml:space="preserve">Total simulation time (h)
</t>
        </r>
      </text>
    </comment>
    <comment ref="E13" authorId="0">
      <text>
        <r>
          <rPr>
            <sz val="9"/>
            <rFont val="Tahoma"/>
            <family val="2"/>
          </rPr>
          <t xml:space="preserve">Simulation startup time (s)
</t>
        </r>
      </text>
    </comment>
    <comment ref="F13" authorId="0">
      <text>
        <r>
          <rPr>
            <sz val="9"/>
            <rFont val="Tahoma"/>
            <family val="2"/>
          </rPr>
          <t xml:space="preserve">Accuracy parameter
</t>
        </r>
      </text>
    </comment>
    <comment ref="G13" authorId="0">
      <text>
        <r>
          <rPr>
            <sz val="9"/>
            <rFont val="Tahoma"/>
            <family val="2"/>
          </rPr>
          <t xml:space="preserve">Initial isimulation time step (s)
</t>
        </r>
      </text>
    </comment>
    <comment ref="H13" authorId="0">
      <text>
        <r>
          <rPr>
            <sz val="9"/>
            <rFont val="Tahoma"/>
            <family val="2"/>
          </rPr>
          <t xml:space="preserve">Lower limit for particle number concentration in size bins (cm^-3);  if number concentration decreases below ZLIM for a given bin, it is set to zero
</t>
        </r>
      </text>
    </comment>
    <comment ref="I13" authorId="0">
      <text>
        <r>
          <rPr>
            <sz val="9"/>
            <rFont val="Tahoma"/>
            <family val="2"/>
          </rPr>
          <t xml:space="preserve">Lower limit for particle mass concentration in size bins (mg/m^3); if mass concentration decreases below GLIM for a given bin, its number concentration is set to zero
</t>
        </r>
      </text>
    </comment>
    <comment ref="C15" authorId="0">
      <text>
        <r>
          <rPr>
            <sz val="9"/>
            <rFont val="Tahoma"/>
            <family val="2"/>
          </rPr>
          <t xml:space="preserve">Volume fractal dimension, for meaningful results 1.5 &lt; Df ≤ 3
</t>
        </r>
      </text>
    </comment>
    <comment ref="D15" authorId="0">
      <text>
        <r>
          <rPr>
            <sz val="9"/>
            <rFont val="Tahoma"/>
            <family val="2"/>
          </rPr>
          <t xml:space="preserve">Radius of primary particles (cm)
</t>
        </r>
      </text>
    </comment>
    <comment ref="E15" authorId="0">
      <text>
        <r>
          <rPr>
            <sz val="9"/>
            <rFont val="Tahoma"/>
            <family val="2"/>
          </rPr>
          <t xml:space="preserve">Interpolation factor between gravitational coagulation efficiency limits (0 ≤ FINTPL </t>
        </r>
        <r>
          <rPr>
            <sz val="9"/>
            <rFont val="Calibri"/>
            <family val="2"/>
          </rPr>
          <t>≤</t>
        </r>
        <r>
          <rPr>
            <sz val="9"/>
            <rFont val="Tahoma"/>
            <family val="2"/>
          </rPr>
          <t xml:space="preserve"> 1)
</t>
        </r>
      </text>
    </comment>
    <comment ref="F15" authorId="0">
      <text>
        <r>
          <rPr>
            <sz val="9"/>
            <rFont val="Tahoma"/>
            <family val="2"/>
          </rPr>
          <t xml:space="preserve">Reduced bond length of primary particles (bondlength/2 RPRIM), ≤ 1
</t>
        </r>
      </text>
    </comment>
    <comment ref="G15" authorId="0">
      <text>
        <r>
          <rPr>
            <sz val="9"/>
            <rFont val="Tahoma"/>
            <family val="2"/>
          </rPr>
          <t xml:space="preserve">Average number of neighbours connected to a primary particle (1 - 12)
</t>
        </r>
      </text>
    </comment>
    <comment ref="B17" authorId="0">
      <text>
        <r>
          <rPr>
            <sz val="9"/>
            <rFont val="Tahoma"/>
            <family val="2"/>
          </rPr>
          <t xml:space="preserve">Real part of refractive index
</t>
        </r>
      </text>
    </comment>
    <comment ref="C17" authorId="0">
      <text>
        <r>
          <rPr>
            <sz val="9"/>
            <rFont val="Tahoma"/>
            <family val="2"/>
          </rPr>
          <t xml:space="preserve">Imaginary part of refractive index
</t>
        </r>
      </text>
    </comment>
    <comment ref="D17" authorId="0">
      <text>
        <r>
          <rPr>
            <sz val="9"/>
            <rFont val="Tahoma"/>
            <family val="2"/>
          </rPr>
          <t xml:space="preserve">Wavelength of incident light (nm)
</t>
        </r>
      </text>
    </comment>
    <comment ref="I5" authorId="0">
      <text>
        <r>
          <rPr>
            <sz val="9"/>
            <rFont val="Tahoma"/>
            <family val="2"/>
          </rPr>
          <t xml:space="preserve">.TRUE.: account for gravitational coagulation; .FALSE.: neglect it
</t>
        </r>
      </text>
    </comment>
    <comment ref="C5" authorId="0">
      <text>
        <r>
          <rPr>
            <sz val="9"/>
            <rFont val="Tahoma"/>
            <family val="2"/>
          </rPr>
          <t xml:space="preserve">Number of time steps after which a small printout is produced (unit 6, file out.txt)
</t>
        </r>
      </text>
    </comment>
    <comment ref="D5" authorId="0">
      <text>
        <r>
          <rPr>
            <sz val="9"/>
            <rFont val="Tahoma"/>
            <family val="2"/>
          </rPr>
          <t xml:space="preserve">Number of time steps after which a comprehensive printout is produced (unit 6, file out.txt)
</t>
        </r>
      </text>
    </comment>
    <comment ref="E5" authorId="0">
      <text>
        <r>
          <rPr>
            <sz val="9"/>
            <rFont val="Tahoma"/>
            <family val="2"/>
          </rPr>
          <t xml:space="preserve">Number of different surface temperatures to be considered in thermophoretic removal (up to 5)
</t>
        </r>
      </text>
    </comment>
    <comment ref="E7" authorId="0">
      <text>
        <r>
          <rPr>
            <sz val="9"/>
            <rFont val="Tahoma"/>
            <family val="2"/>
          </rPr>
          <t xml:space="preserve">Surface areas relevant for thermophoretic removal (cm^2, NTHERM entries)
</t>
        </r>
      </text>
    </comment>
    <comment ref="B15" authorId="0">
      <text>
        <r>
          <rPr>
            <sz val="9"/>
            <rFont val="Tahoma"/>
            <family val="2"/>
          </rPr>
          <t>Packing density (</t>
        </r>
        <r>
          <rPr>
            <sz val="9"/>
            <rFont val="Calibri"/>
            <family val="2"/>
          </rPr>
          <t>≤</t>
        </r>
        <r>
          <rPr>
            <sz val="9"/>
            <rFont val="Tahoma"/>
            <family val="2"/>
          </rPr>
          <t xml:space="preserve"> 1)
</t>
        </r>
      </text>
    </comment>
    <comment ref="B19" authorId="0">
      <text>
        <r>
          <rPr>
            <sz val="9"/>
            <rFont val="Tahoma"/>
            <family val="2"/>
          </rPr>
          <t>Number of points in time where the actual  size distribution is written to unit 9 (file dist.txt), 1 - 300
Please note: this spreadsheet does not accept more than 25 entries (B22 - Z22)</t>
        </r>
      </text>
    </comment>
    <comment ref="B21" authorId="0">
      <text>
        <r>
          <rPr>
            <sz val="9"/>
            <rFont val="Tahoma"/>
            <family val="2"/>
          </rPr>
          <t xml:space="preserve">Times (in min.) where the actual  size distribution is written to unit 9 (file dist.txt); NOUTP entries
</t>
        </r>
      </text>
    </comment>
    <comment ref="B39" authorId="0">
      <text>
        <r>
          <rPr>
            <sz val="9"/>
            <rFont val="Tahoma"/>
            <family val="2"/>
          </rPr>
          <t>Number of points in time where leakage rate function is specified
(1 - 200)</t>
        </r>
      </text>
    </comment>
    <comment ref="B41" authorId="0">
      <text>
        <r>
          <rPr>
            <sz val="9"/>
            <rFont val="Tahoma"/>
            <family val="2"/>
          </rPr>
          <t xml:space="preserve">Points in time for leakage rate function specification (s)
</t>
        </r>
      </text>
    </comment>
    <comment ref="C41" authorId="0">
      <text>
        <r>
          <rPr>
            <sz val="9"/>
            <rFont val="Tahoma"/>
            <family val="2"/>
          </rPr>
          <t xml:space="preserve">Leakage rate (vol%/day) at TT(K)
</t>
        </r>
      </text>
    </comment>
    <comment ref="B23" authorId="0">
      <text>
        <r>
          <rPr>
            <sz val="9"/>
            <rFont val="Tahoma"/>
            <family val="2"/>
          </rPr>
          <t>Number of release phases of aerosol source (1 - 30)
Please note: this spreadsheet supports only one (initial) release phase</t>
        </r>
      </text>
    </comment>
    <comment ref="C23" authorId="0">
      <text>
        <r>
          <rPr>
            <sz val="9"/>
            <rFont val="Tahoma"/>
            <family val="2"/>
          </rPr>
          <t>Number of components in particle phase
(1 - 50)</t>
        </r>
      </text>
    </comment>
    <comment ref="B25" authorId="0">
      <text>
        <r>
          <rPr>
            <sz val="9"/>
            <rFont val="Tahoma"/>
            <family val="2"/>
          </rPr>
          <t xml:space="preserve">Source rate for release mode 1 in release phase K (1/cm^3 or 1/cm^3 s)
</t>
        </r>
      </text>
    </comment>
    <comment ref="B27" authorId="0">
      <text>
        <r>
          <rPr>
            <sz val="9"/>
            <rFont val="Tahoma"/>
            <family val="2"/>
          </rPr>
          <t xml:space="preserve">Source rate for release mode 2 in release phase K (1/cm^3 or 1/cm^3 s)
</t>
        </r>
      </text>
    </comment>
    <comment ref="C25" authorId="0">
      <text>
        <r>
          <rPr>
            <sz val="9"/>
            <rFont val="Tahoma"/>
            <family val="2"/>
          </rPr>
          <t xml:space="preserve">Arbitrary scaling factor for release rate
</t>
        </r>
      </text>
    </comment>
    <comment ref="C27" authorId="0">
      <text>
        <r>
          <rPr>
            <sz val="9"/>
            <rFont val="Tahoma"/>
            <family val="2"/>
          </rPr>
          <t xml:space="preserve">Arbitrary scaling factor for release rate
</t>
        </r>
      </text>
    </comment>
    <comment ref="D25" authorId="0">
      <text>
        <r>
          <rPr>
            <sz val="9"/>
            <rFont val="Tahoma"/>
            <family val="2"/>
          </rPr>
          <t xml:space="preserve">.TRUE., if SRATE(1,K) is a rate (1/cm^3 s); .FALSE., if SRATE(1,K) defines an instantaneous source of material (1/cm^3)
</t>
        </r>
      </text>
    </comment>
    <comment ref="D27" authorId="0">
      <text>
        <r>
          <rPr>
            <sz val="9"/>
            <rFont val="Tahoma"/>
            <family val="2"/>
          </rPr>
          <t xml:space="preserve">.TRUE., if SRATE(1,K) is a rate (1/cm^3 s); .FALSE., if SRATE(1,K) defines an instantaneous source of material (1/cm^3)
</t>
        </r>
      </text>
    </comment>
    <comment ref="F25" authorId="0">
      <text>
        <r>
          <rPr>
            <sz val="9"/>
            <rFont val="Tahoma"/>
            <family val="2"/>
          </rPr>
          <t xml:space="preserve">Mean geometric (mobility equivalent) radius of lognormal size distribution (cm)
</t>
        </r>
      </text>
    </comment>
    <comment ref="F27" authorId="0">
      <text>
        <r>
          <rPr>
            <sz val="9"/>
            <rFont val="Tahoma"/>
            <family val="2"/>
          </rPr>
          <t xml:space="preserve">Mean geometric (mobility equivalent) radius of lognormal size distribution (cm)
</t>
        </r>
      </text>
    </comment>
    <comment ref="G25" authorId="0">
      <text>
        <r>
          <rPr>
            <sz val="9"/>
            <rFont val="Tahoma"/>
            <family val="2"/>
          </rPr>
          <t xml:space="preserve">Natural logarithm of standard deviation of lognormal size distribution
</t>
        </r>
      </text>
    </comment>
    <comment ref="G27" authorId="0">
      <text>
        <r>
          <rPr>
            <sz val="9"/>
            <rFont val="Tahoma"/>
            <family val="2"/>
          </rPr>
          <t xml:space="preserve">Natural logarithm of standard deviation of lognormal size distribution
</t>
        </r>
      </text>
    </comment>
    <comment ref="H25" authorId="0">
      <text>
        <r>
          <rPr>
            <sz val="9"/>
            <rFont val="Tahoma"/>
            <family val="2"/>
          </rPr>
          <t xml:space="preserve">Bulk material density of source particles (g/cm^3)
</t>
        </r>
      </text>
    </comment>
    <comment ref="H27" authorId="0">
      <text>
        <r>
          <rPr>
            <sz val="9"/>
            <rFont val="Tahoma"/>
            <family val="2"/>
          </rPr>
          <t xml:space="preserve">Bulk material density of source particles (g/cm^3)
</t>
        </r>
      </text>
    </comment>
    <comment ref="I27" authorId="0">
      <text>
        <r>
          <rPr>
            <sz val="9"/>
            <rFont val="Tahoma"/>
            <family val="2"/>
          </rPr>
          <t xml:space="preserve">End of current and start of following release phase (s). 1st release phase starts at beginning of simulation (STIME)
</t>
        </r>
      </text>
    </comment>
    <comment ref="K5" authorId="0">
      <text>
        <r>
          <rPr>
            <sz val="9"/>
            <rFont val="Tahoma"/>
            <family val="2"/>
          </rPr>
          <t xml:space="preserve">.TRUE.: account for coulomb interactions in coagulation kernel; .FALSE.: neglect  them
</t>
        </r>
      </text>
    </comment>
    <comment ref="J5" authorId="0">
      <text>
        <r>
          <rPr>
            <sz val="9"/>
            <rFont val="Tahoma"/>
            <family val="2"/>
          </rPr>
          <t xml:space="preserve">.TRUE.: transition regime interpolation applied for calculation of coagulation rates; .FALSE.: continuum regime expressions applied for coagulation rates of all particle sizes
</t>
        </r>
      </text>
    </comment>
    <comment ref="H5" authorId="0">
      <text>
        <r>
          <rPr>
            <sz val="9"/>
            <rFont val="Tahoma"/>
            <family val="2"/>
          </rPr>
          <t xml:space="preserve">Number of time steps after which tabulated output is written to unit 1 (file res.txt), e.g. for plotting purposes
</t>
        </r>
      </text>
    </comment>
    <comment ref="G5" authorId="0">
      <text>
        <r>
          <rPr>
            <sz val="9"/>
            <rFont val="Tahoma"/>
            <family val="2"/>
          </rPr>
          <t xml:space="preserve">.TRUE.: thermophoretical deposition is accounted for; .FALSE.: thermophoresis is neglected
</t>
        </r>
      </text>
    </comment>
    <comment ref="F5" authorId="0">
      <text>
        <r>
          <rPr>
            <sz val="9"/>
            <rFont val="Tahoma"/>
            <family val="2"/>
          </rPr>
          <t xml:space="preserve">.TRUE.: sampling or leakage losses accounted for; .FALSE.: no leakage assumed
</t>
        </r>
      </text>
    </comment>
    <comment ref="B31" authorId="0">
      <text>
        <r>
          <rPr>
            <sz val="9"/>
            <rFont val="Tahoma"/>
            <family val="2"/>
          </rPr>
          <t xml:space="preserve">Number of base points for normalised temperature differences as function of time
</t>
        </r>
      </text>
    </comment>
    <comment ref="B33" authorId="0">
      <text>
        <r>
          <rPr>
            <sz val="9"/>
            <rFont val="Tahoma"/>
            <family val="2"/>
          </rPr>
          <t xml:space="preserve">Times (s) for which normalised temperature differences are available (N table entries)
</t>
        </r>
      </text>
    </comment>
    <comment ref="C33" authorId="0">
      <text>
        <r>
          <rPr>
            <sz val="9"/>
            <rFont val="Tahoma"/>
            <family val="2"/>
          </rPr>
          <t xml:space="preserve">Normalised temperature differences at time TT(K) (NTHERM entries)  
</t>
        </r>
      </text>
    </comment>
    <comment ref="E27" authorId="0">
      <text>
        <r>
          <rPr>
            <sz val="9"/>
            <rFont val="Tahoma"/>
            <family val="2"/>
          </rPr>
          <t xml:space="preserve">.FALSE.: Lognormal size distribution assumed.
.TRUE.: A tabulated mobility related number  distribution is used to calculate the size distribution of the released particles; in this case RG and SIGL are dummy input
</t>
        </r>
      </text>
    </comment>
    <comment ref="B29" authorId="0">
      <text>
        <r>
          <rPr>
            <sz val="9"/>
            <rFont val="Tahoma"/>
            <family val="2"/>
          </rPr>
          <t xml:space="preserve">Name of Ith component (maximum length: 8 characters) 
</t>
        </r>
      </text>
    </comment>
    <comment ref="C29" authorId="0">
      <text>
        <r>
          <rPr>
            <sz val="9"/>
            <rFont val="Tahoma"/>
            <family val="2"/>
          </rPr>
          <t xml:space="preserve">Mass fraction of component I in mode 1 of release  phase K 
</t>
        </r>
      </text>
    </comment>
    <comment ref="D29" authorId="0">
      <text>
        <r>
          <rPr>
            <sz val="9"/>
            <rFont val="Tahoma"/>
            <family val="2"/>
          </rPr>
          <t xml:space="preserve">Mass fraction of component I in mode 2 of release  phase K 
</t>
        </r>
      </text>
    </comment>
    <comment ref="B53" authorId="0">
      <text>
        <r>
          <rPr>
            <sz val="9"/>
            <rFont val="Tahoma"/>
            <family val="2"/>
          </rPr>
          <t>Mobility equivalent particle diameter (n</t>
        </r>
        <r>
          <rPr>
            <sz val="9"/>
            <rFont val="Tahoma"/>
            <family val="2"/>
          </rPr>
          <t xml:space="preserve">m)
</t>
        </r>
      </text>
    </comment>
    <comment ref="C53" authorId="0">
      <text>
        <r>
          <rPr>
            <sz val="9"/>
            <rFont val="Tahoma"/>
            <family val="2"/>
          </rPr>
          <t xml:space="preserve">Number concentration accumulated in size class K (in arbitrary units). Absolute number concentration is determined from SRATE(I,K). 
</t>
        </r>
      </text>
    </comment>
    <comment ref="B49" authorId="0">
      <text>
        <r>
          <rPr>
            <sz val="9"/>
            <rFont val="Tahoma"/>
            <family val="2"/>
          </rPr>
          <t xml:space="preserve">Index of release phase
</t>
        </r>
      </text>
    </comment>
    <comment ref="C49" authorId="0">
      <text>
        <r>
          <rPr>
            <sz val="9"/>
            <rFont val="Tahoma"/>
            <family val="2"/>
          </rPr>
          <t xml:space="preserve">Index of release mode
</t>
        </r>
      </text>
    </comment>
    <comment ref="B51" authorId="0">
      <text>
        <r>
          <rPr>
            <sz val="9"/>
            <rFont val="Tahoma"/>
            <family val="2"/>
          </rPr>
          <t>Number of grid points in number distribution table
( ≤ 400)</t>
        </r>
      </text>
    </comment>
    <comment ref="C51" authorId="0">
      <text>
        <r>
          <rPr>
            <sz val="9"/>
            <rFont val="Tahoma"/>
            <family val="2"/>
          </rPr>
          <t>Interpolation of source input to simulation size grid using number distribution (.FALSE.) or accumulated number distribution (.TRUE.), alternatively</t>
        </r>
      </text>
    </comment>
    <comment ref="D49" authorId="0">
      <text>
        <r>
          <rPr>
            <sz val="9"/>
            <rFont val="Tahoma"/>
            <family val="2"/>
          </rPr>
          <t xml:space="preserve">.TRUE.: number distribution read in last will be reused for release mode definded by NPH and NMODE; .FALSE.: new numner distribution will be read in
</t>
        </r>
      </text>
    </comment>
    <comment ref="E25" authorId="0">
      <text>
        <r>
          <rPr>
            <sz val="9"/>
            <rFont val="Tahoma"/>
            <family val="2"/>
          </rPr>
          <t xml:space="preserve">.FALSE.: Lognormal size distribution assumed.
.TRUE.: A tabulated mobility related number distribution is used to calculate the size distribution of the released particles; in this case RG and SIGL are dummy input
</t>
        </r>
      </text>
    </comment>
  </commentList>
</comments>
</file>

<file path=xl/sharedStrings.xml><?xml version="1.0" encoding="utf-8"?>
<sst xmlns="http://schemas.openxmlformats.org/spreadsheetml/2006/main" count="109" uniqueCount="98">
  <si>
    <t>F</t>
  </si>
  <si>
    <t>T</t>
  </si>
  <si>
    <t>'AIR'</t>
  </si>
  <si>
    <t>TEXT</t>
  </si>
  <si>
    <t>K2</t>
  </si>
  <si>
    <t>NWRITE(1)</t>
  </si>
  <si>
    <t>NWRITE(2)</t>
  </si>
  <si>
    <t>NTHERM</t>
  </si>
  <si>
    <t>LNOLK</t>
  </si>
  <si>
    <t>LNOTE</t>
  </si>
  <si>
    <t>NCARD</t>
  </si>
  <si>
    <t>GRAVK</t>
  </si>
  <si>
    <t>FUKS</t>
  </si>
  <si>
    <t>COULOM</t>
  </si>
  <si>
    <t>VOL</t>
  </si>
  <si>
    <t>FSED</t>
  </si>
  <si>
    <t>FDIFF</t>
  </si>
  <si>
    <t>TT</t>
  </si>
  <si>
    <t>P</t>
  </si>
  <si>
    <t>DELD</t>
  </si>
  <si>
    <t>DELT</t>
  </si>
  <si>
    <t>CONS</t>
  </si>
  <si>
    <t>FORM</t>
  </si>
  <si>
    <t>FORMC</t>
  </si>
  <si>
    <t>GASIN</t>
  </si>
  <si>
    <t>RMIN</t>
  </si>
  <si>
    <t>RMAX</t>
  </si>
  <si>
    <t>TIME</t>
  </si>
  <si>
    <t>EPS</t>
  </si>
  <si>
    <t>DT</t>
  </si>
  <si>
    <t>ZLIM</t>
  </si>
  <si>
    <t>GLIM</t>
  </si>
  <si>
    <t>PACKD</t>
  </si>
  <si>
    <t>RPRIM</t>
  </si>
  <si>
    <t>FINTPL</t>
  </si>
  <si>
    <t>RSTAR</t>
  </si>
  <si>
    <t>COORDN</t>
  </si>
  <si>
    <t>FNREAL</t>
  </si>
  <si>
    <t>FNIMAG</t>
  </si>
  <si>
    <t>WAVLEN</t>
  </si>
  <si>
    <t>FTHERM(1..NTHERM)</t>
  </si>
  <si>
    <t>NPH</t>
  </si>
  <si>
    <t>NMODE</t>
  </si>
  <si>
    <t>LACCUM</t>
  </si>
  <si>
    <t>D(K)</t>
  </si>
  <si>
    <t>N</t>
  </si>
  <si>
    <t>NLEAK</t>
  </si>
  <si>
    <t>TL(K)</t>
  </si>
  <si>
    <t>RL(K)</t>
  </si>
  <si>
    <t>NPHASE</t>
  </si>
  <si>
    <t>SRATE(1,K)</t>
  </si>
  <si>
    <t>RG(1,K)</t>
  </si>
  <si>
    <t>SIGL(1,K)</t>
  </si>
  <si>
    <t>RHOQ(1,K)</t>
  </si>
  <si>
    <t>SRATE(2,K)</t>
  </si>
  <si>
    <t>RG(2,K)</t>
  </si>
  <si>
    <t>SIGL(2,K)</t>
  </si>
  <si>
    <t>TQ(K+1)</t>
  </si>
  <si>
    <t>RHOQ(2,K)</t>
  </si>
  <si>
    <t>TT(K)</t>
  </si>
  <si>
    <t>TE(KK,K)</t>
  </si>
  <si>
    <t xml:space="preserve">This is text line 2 </t>
  </si>
  <si>
    <t>DF</t>
  </si>
  <si>
    <t>NCOMP</t>
  </si>
  <si>
    <t>NOUTP</t>
  </si>
  <si>
    <t>TOUTP(1..NOUTP)</t>
  </si>
  <si>
    <t>STIME</t>
  </si>
  <si>
    <t>FSCALE</t>
  </si>
  <si>
    <t>COMPNAM(I)</t>
  </si>
  <si>
    <t>XCOMPI(1,K,I)</t>
  </si>
  <si>
    <t>XCOMPI(2,K,I)</t>
  </si>
  <si>
    <t>AGAIN</t>
  </si>
  <si>
    <t>CONTIN(1,K)</t>
  </si>
  <si>
    <t>CONTIN(2,K)</t>
  </si>
  <si>
    <t>SDTAB(1,K)</t>
  </si>
  <si>
    <t>SDTAB(2,K)</t>
  </si>
  <si>
    <t>RELNUM(K)</t>
  </si>
  <si>
    <t>'CAST'</t>
  </si>
  <si>
    <t>Leakage table box:</t>
  </si>
  <si>
    <t>Mobility size distribution input box:</t>
  </si>
  <si>
    <t>Parameter input box: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</si>
  <si>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</si>
  <si>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</si>
  <si>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</si>
  <si>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</si>
  <si>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</si>
  <si>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</si>
  <si>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</si>
  <si>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</si>
  <si>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</si>
  <si>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</si>
  <si>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</si>
  <si>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</si>
  <si>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</si>
  <si>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</si>
  <si>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</si>
  <si>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Lines 1 - 2</t>
  </si>
  <si>
    <t>CAST soot default scenario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</si>
</sst>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"/>
    <numFmt numFmtId="166" formatCode="0.0000"/>
    <numFmt numFmtId="167" formatCode="0.0000E+00"/>
    <numFmt numFmtId="168" formatCode="0.000E+00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9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10" borderId="0" xfId="0" applyFill="1" applyAlignment="1">
      <alignment/>
    </xf>
    <xf numFmtId="11" fontId="0" fillId="10" borderId="0" xfId="0" applyNumberFormat="1" applyFill="1" applyAlignment="1">
      <alignment/>
    </xf>
    <xf numFmtId="164" fontId="0" fillId="10" borderId="0" xfId="0" applyNumberFormat="1" applyFill="1" applyAlignment="1">
      <alignment/>
    </xf>
    <xf numFmtId="165" fontId="0" fillId="10" borderId="0" xfId="0" applyNumberForma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 quotePrefix="1">
      <alignment/>
    </xf>
    <xf numFmtId="2" fontId="0" fillId="0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0" borderId="0" xfId="0" applyAlignment="1">
      <alignment/>
    </xf>
    <xf numFmtId="11" fontId="0" fillId="33" borderId="0" xfId="0" applyNumberFormat="1" applyFill="1" applyAlignment="1">
      <alignment/>
    </xf>
    <xf numFmtId="164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33" borderId="0" xfId="0" applyNumberFormat="1" applyFill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9" fontId="0" fillId="33" borderId="0" xfId="0" applyNumberForma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9"/>
  <sheetViews>
    <sheetView tabSelected="1" zoomScalePageLayoutView="0" workbookViewId="0" topLeftCell="B1">
      <selection activeCell="C19" sqref="C19"/>
    </sheetView>
  </sheetViews>
  <sheetFormatPr defaultColWidth="11.421875" defaultRowHeight="15"/>
  <cols>
    <col min="1" max="1" width="11.421875" style="35" customWidth="1"/>
    <col min="2" max="2" width="12.57421875" style="0" customWidth="1"/>
    <col min="3" max="3" width="13.00390625" style="0" customWidth="1"/>
    <col min="4" max="4" width="12.8515625" style="0" customWidth="1"/>
  </cols>
  <sheetData>
    <row r="1" spans="1:3" s="15" customFormat="1" ht="18.75">
      <c r="A1" s="35"/>
      <c r="B1" s="19" t="s">
        <v>80</v>
      </c>
      <c r="C1" s="20"/>
    </row>
    <row r="2" spans="1:2" ht="15">
      <c r="A2" s="35" t="s">
        <v>96</v>
      </c>
      <c r="B2" s="4" t="s">
        <v>3</v>
      </c>
    </row>
    <row r="3" spans="1:2" ht="15">
      <c r="A3" s="37"/>
      <c r="B3" s="35" t="s">
        <v>97</v>
      </c>
    </row>
    <row r="4" spans="1:2" ht="15">
      <c r="A4" s="37"/>
      <c r="B4" t="s">
        <v>61</v>
      </c>
    </row>
    <row r="5" spans="1:11" ht="15">
      <c r="A5" s="35" t="s">
        <v>81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2:11" ht="15">
      <c r="B6" s="9">
        <v>200</v>
      </c>
      <c r="C6" s="9">
        <v>100</v>
      </c>
      <c r="D6" s="9">
        <v>500</v>
      </c>
      <c r="E6" s="9">
        <v>1</v>
      </c>
      <c r="F6" s="30" t="s">
        <v>1</v>
      </c>
      <c r="G6" s="9" t="s">
        <v>0</v>
      </c>
      <c r="H6" s="9">
        <v>5</v>
      </c>
      <c r="I6" s="9" t="s">
        <v>1</v>
      </c>
      <c r="J6" s="9" t="s">
        <v>1</v>
      </c>
      <c r="K6" s="9" t="s">
        <v>0</v>
      </c>
    </row>
    <row r="7" spans="1:6" ht="15">
      <c r="A7" s="35" t="s">
        <v>82</v>
      </c>
      <c r="B7" s="4" t="s">
        <v>14</v>
      </c>
      <c r="C7" s="4" t="s">
        <v>15</v>
      </c>
      <c r="D7" s="4" t="s">
        <v>16</v>
      </c>
      <c r="E7" s="4" t="s">
        <v>40</v>
      </c>
      <c r="F7" s="4"/>
    </row>
    <row r="8" spans="2:5" ht="15">
      <c r="B8" s="23">
        <v>84300000</v>
      </c>
      <c r="C8" s="23">
        <v>126000</v>
      </c>
      <c r="D8" s="23">
        <v>1030000</v>
      </c>
      <c r="E8" s="29">
        <v>0</v>
      </c>
    </row>
    <row r="9" spans="1:6" ht="15">
      <c r="A9" s="35" t="s">
        <v>83</v>
      </c>
      <c r="B9" s="5" t="s">
        <v>17</v>
      </c>
      <c r="C9" s="5" t="s">
        <v>18</v>
      </c>
      <c r="D9" s="5" t="s">
        <v>24</v>
      </c>
      <c r="E9" s="2"/>
      <c r="F9" s="1"/>
    </row>
    <row r="10" spans="2:4" ht="15">
      <c r="B10" s="13">
        <v>295</v>
      </c>
      <c r="C10" s="13">
        <v>1</v>
      </c>
      <c r="D10" s="12" t="s">
        <v>2</v>
      </c>
    </row>
    <row r="11" spans="1:6" ht="15">
      <c r="A11" s="35" t="s">
        <v>84</v>
      </c>
      <c r="B11" s="6" t="s">
        <v>19</v>
      </c>
      <c r="C11" s="6" t="s">
        <v>20</v>
      </c>
      <c r="D11" s="4" t="s">
        <v>21</v>
      </c>
      <c r="E11" s="4" t="s">
        <v>22</v>
      </c>
      <c r="F11" s="4" t="s">
        <v>23</v>
      </c>
    </row>
    <row r="12" spans="2:6" ht="15">
      <c r="B12" s="9">
        <v>0.5</v>
      </c>
      <c r="C12" s="9">
        <v>0.32</v>
      </c>
      <c r="D12" s="14">
        <v>350</v>
      </c>
      <c r="E12" s="31">
        <v>1</v>
      </c>
      <c r="F12" s="31">
        <v>1</v>
      </c>
    </row>
    <row r="13" spans="1:9" ht="15">
      <c r="A13" s="35" t="s">
        <v>85</v>
      </c>
      <c r="B13" s="4" t="s">
        <v>25</v>
      </c>
      <c r="C13" s="4" t="s">
        <v>26</v>
      </c>
      <c r="D13" s="7" t="s">
        <v>27</v>
      </c>
      <c r="E13" s="7" t="s">
        <v>66</v>
      </c>
      <c r="F13" s="7" t="s">
        <v>28</v>
      </c>
      <c r="G13" s="7" t="s">
        <v>29</v>
      </c>
      <c r="H13" s="7" t="s">
        <v>30</v>
      </c>
      <c r="I13" s="7" t="s">
        <v>31</v>
      </c>
    </row>
    <row r="14" spans="2:9" ht="15">
      <c r="B14" s="32">
        <v>1E-06</v>
      </c>
      <c r="C14" s="32">
        <v>5E-05</v>
      </c>
      <c r="D14" s="25">
        <v>28.5</v>
      </c>
      <c r="E14" s="25">
        <v>1620</v>
      </c>
      <c r="F14" s="9">
        <v>0.001</v>
      </c>
      <c r="G14" s="9">
        <v>0.001</v>
      </c>
      <c r="H14" s="16">
        <v>1E-09</v>
      </c>
      <c r="I14" s="16">
        <v>1E-19</v>
      </c>
    </row>
    <row r="15" spans="1:9" ht="15">
      <c r="A15" s="35" t="s">
        <v>86</v>
      </c>
      <c r="B15" s="5" t="s">
        <v>32</v>
      </c>
      <c r="C15" s="5" t="s">
        <v>62</v>
      </c>
      <c r="D15" s="4" t="s">
        <v>33</v>
      </c>
      <c r="E15" s="6" t="s">
        <v>34</v>
      </c>
      <c r="F15" s="4" t="s">
        <v>35</v>
      </c>
      <c r="G15" s="4" t="s">
        <v>36</v>
      </c>
      <c r="H15" s="1"/>
      <c r="I15" s="1"/>
    </row>
    <row r="16" spans="2:7" ht="15">
      <c r="B16" s="22">
        <v>0.7</v>
      </c>
      <c r="C16" s="22">
        <v>1.95</v>
      </c>
      <c r="D16" s="26">
        <v>1.5E-06</v>
      </c>
      <c r="E16" s="9">
        <v>0.89</v>
      </c>
      <c r="F16" s="22">
        <v>0.85</v>
      </c>
      <c r="G16" s="22">
        <v>2.5</v>
      </c>
    </row>
    <row r="17" spans="1:4" ht="15">
      <c r="A17" s="35" t="s">
        <v>87</v>
      </c>
      <c r="B17" s="4" t="s">
        <v>37</v>
      </c>
      <c r="C17" s="4" t="s">
        <v>38</v>
      </c>
      <c r="D17" s="5" t="s">
        <v>39</v>
      </c>
    </row>
    <row r="18" spans="2:4" ht="15">
      <c r="B18" s="22">
        <v>1</v>
      </c>
      <c r="C18" s="22">
        <v>0</v>
      </c>
      <c r="D18" s="10">
        <v>450</v>
      </c>
    </row>
    <row r="19" spans="1:4" ht="15">
      <c r="A19" s="35" t="s">
        <v>88</v>
      </c>
      <c r="B19" s="4" t="s">
        <v>64</v>
      </c>
      <c r="D19" s="3"/>
    </row>
    <row r="20" ht="15">
      <c r="B20" s="8">
        <v>8</v>
      </c>
    </row>
    <row r="21" spans="1:26" ht="15">
      <c r="A21" s="35" t="s">
        <v>89</v>
      </c>
      <c r="B21" s="4" t="s">
        <v>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12" ht="15">
      <c r="B22" s="25">
        <v>27</v>
      </c>
      <c r="C22" s="25">
        <v>40.8</v>
      </c>
      <c r="D22" s="25">
        <v>54.5</v>
      </c>
      <c r="E22" s="25">
        <v>87.5</v>
      </c>
      <c r="F22" s="25">
        <v>145.7</v>
      </c>
      <c r="G22" s="25">
        <v>282.9</v>
      </c>
      <c r="H22" s="25">
        <v>435.9</v>
      </c>
      <c r="I22" s="25">
        <v>780.5</v>
      </c>
      <c r="J22" s="36"/>
      <c r="L22" s="36"/>
    </row>
    <row r="23" spans="1:3" ht="15">
      <c r="A23" s="35" t="s">
        <v>90</v>
      </c>
      <c r="B23" s="6" t="s">
        <v>49</v>
      </c>
      <c r="C23" s="4" t="s">
        <v>63</v>
      </c>
    </row>
    <row r="24" spans="2:3" ht="15">
      <c r="B24" s="8">
        <v>1</v>
      </c>
      <c r="C24" s="8">
        <v>1</v>
      </c>
    </row>
    <row r="25" spans="1:8" ht="15">
      <c r="A25" s="35" t="s">
        <v>91</v>
      </c>
      <c r="B25" s="4" t="s">
        <v>50</v>
      </c>
      <c r="C25" s="4" t="s">
        <v>67</v>
      </c>
      <c r="D25" s="4" t="s">
        <v>72</v>
      </c>
      <c r="E25" s="4" t="s">
        <v>74</v>
      </c>
      <c r="F25" s="4" t="s">
        <v>51</v>
      </c>
      <c r="G25" s="4" t="s">
        <v>52</v>
      </c>
      <c r="H25" s="4" t="s">
        <v>53</v>
      </c>
    </row>
    <row r="26" spans="2:8" ht="15">
      <c r="B26" s="23">
        <v>292070</v>
      </c>
      <c r="C26" s="31">
        <v>1</v>
      </c>
      <c r="D26" s="23" t="s">
        <v>0</v>
      </c>
      <c r="E26" s="23" t="s">
        <v>1</v>
      </c>
      <c r="F26" s="23">
        <v>3.983E-06</v>
      </c>
      <c r="G26" s="31">
        <v>0.458</v>
      </c>
      <c r="H26" s="31">
        <v>1.335</v>
      </c>
    </row>
    <row r="27" spans="1:9" ht="15">
      <c r="A27" s="35" t="s">
        <v>92</v>
      </c>
      <c r="B27" s="4" t="s">
        <v>54</v>
      </c>
      <c r="C27" s="4" t="s">
        <v>67</v>
      </c>
      <c r="D27" s="4" t="s">
        <v>73</v>
      </c>
      <c r="E27" s="4" t="s">
        <v>75</v>
      </c>
      <c r="F27" s="4" t="s">
        <v>55</v>
      </c>
      <c r="G27" s="4" t="s">
        <v>56</v>
      </c>
      <c r="H27" s="4" t="s">
        <v>58</v>
      </c>
      <c r="I27" s="4" t="s">
        <v>57</v>
      </c>
    </row>
    <row r="28" spans="2:9" ht="15">
      <c r="B28" s="26">
        <v>0</v>
      </c>
      <c r="C28" s="22">
        <v>1</v>
      </c>
      <c r="D28" s="8" t="s">
        <v>0</v>
      </c>
      <c r="E28" s="8" t="s">
        <v>0</v>
      </c>
      <c r="F28" s="26">
        <v>3E-06</v>
      </c>
      <c r="G28" s="22">
        <v>0.4</v>
      </c>
      <c r="H28" s="22">
        <v>1.33</v>
      </c>
      <c r="I28" s="10">
        <v>3800</v>
      </c>
    </row>
    <row r="29" spans="1:8" ht="15">
      <c r="A29" s="35" t="s">
        <v>93</v>
      </c>
      <c r="B29" s="6" t="s">
        <v>68</v>
      </c>
      <c r="C29" s="6" t="s">
        <v>69</v>
      </c>
      <c r="D29" s="4" t="s">
        <v>70</v>
      </c>
      <c r="F29" s="1"/>
      <c r="H29" s="2"/>
    </row>
    <row r="30" spans="2:4" ht="15">
      <c r="B30" s="12" t="s">
        <v>77</v>
      </c>
      <c r="C30" s="22">
        <v>1</v>
      </c>
      <c r="D30" s="22">
        <v>1</v>
      </c>
    </row>
    <row r="31" spans="1:2" ht="15">
      <c r="A31" s="35" t="s">
        <v>94</v>
      </c>
      <c r="B31" s="4" t="s">
        <v>45</v>
      </c>
    </row>
    <row r="32" ht="15">
      <c r="B32" s="9">
        <v>1</v>
      </c>
    </row>
    <row r="33" spans="1:3" ht="15">
      <c r="A33" s="35" t="s">
        <v>95</v>
      </c>
      <c r="B33" s="4" t="s">
        <v>59</v>
      </c>
      <c r="C33" s="4" t="s">
        <v>60</v>
      </c>
    </row>
    <row r="34" spans="2:3" ht="15">
      <c r="B34" s="11">
        <v>0</v>
      </c>
      <c r="C34" s="38">
        <v>0</v>
      </c>
    </row>
    <row r="35" spans="1:3" s="15" customFormat="1" ht="15">
      <c r="A35" s="35"/>
      <c r="B35" s="10"/>
      <c r="C35" s="8"/>
    </row>
    <row r="36" spans="1:3" s="15" customFormat="1" ht="15">
      <c r="A36" s="35"/>
      <c r="B36" s="10"/>
      <c r="C36" s="8"/>
    </row>
    <row r="37" spans="1:3" s="15" customFormat="1" ht="15">
      <c r="A37" s="35"/>
      <c r="B37" s="10"/>
      <c r="C37" s="8"/>
    </row>
    <row r="38" spans="1:3" s="15" customFormat="1" ht="18.75">
      <c r="A38" s="35"/>
      <c r="B38" s="17" t="s">
        <v>78</v>
      </c>
      <c r="C38" s="18"/>
    </row>
    <row r="39" ht="15">
      <c r="B39" s="6" t="s">
        <v>46</v>
      </c>
    </row>
    <row r="40" ht="15">
      <c r="B40" s="8">
        <v>4</v>
      </c>
    </row>
    <row r="41" spans="2:3" ht="15">
      <c r="B41" s="4" t="s">
        <v>47</v>
      </c>
      <c r="C41" s="4" t="s">
        <v>48</v>
      </c>
    </row>
    <row r="42" spans="1:3" s="15" customFormat="1" ht="15">
      <c r="A42" s="35"/>
      <c r="B42" s="2">
        <v>0</v>
      </c>
      <c r="C42" s="34">
        <v>45.3</v>
      </c>
    </row>
    <row r="43" spans="1:3" s="15" customFormat="1" ht="15">
      <c r="A43" s="35"/>
      <c r="B43" s="2">
        <v>44800</v>
      </c>
      <c r="C43" s="34">
        <v>37.4</v>
      </c>
    </row>
    <row r="44" spans="2:3" ht="15">
      <c r="B44" s="2">
        <v>85060</v>
      </c>
      <c r="C44" s="34">
        <v>74.6</v>
      </c>
    </row>
    <row r="45" spans="1:3" s="15" customFormat="1" ht="15">
      <c r="A45" s="35"/>
      <c r="B45" s="2">
        <v>94410</v>
      </c>
      <c r="C45" s="34">
        <v>43.6</v>
      </c>
    </row>
    <row r="46" spans="1:3" s="15" customFormat="1" ht="15">
      <c r="A46" s="35"/>
      <c r="B46" s="10"/>
      <c r="C46" s="10"/>
    </row>
    <row r="47" spans="1:3" s="15" customFormat="1" ht="15">
      <c r="A47" s="35"/>
      <c r="B47" s="10"/>
      <c r="C47" s="10"/>
    </row>
    <row r="48" spans="1:4" s="15" customFormat="1" ht="18.75">
      <c r="A48" s="35"/>
      <c r="B48" s="17" t="s">
        <v>79</v>
      </c>
      <c r="C48" s="21"/>
      <c r="D48" s="20"/>
    </row>
    <row r="49" spans="2:4" ht="15">
      <c r="B49" s="6" t="s">
        <v>41</v>
      </c>
      <c r="C49" s="4" t="s">
        <v>42</v>
      </c>
      <c r="D49" s="4" t="s">
        <v>71</v>
      </c>
    </row>
    <row r="50" spans="2:4" ht="15">
      <c r="B50" s="8">
        <v>1</v>
      </c>
      <c r="C50" s="8">
        <v>1</v>
      </c>
      <c r="D50" s="8" t="s">
        <v>0</v>
      </c>
    </row>
    <row r="51" spans="2:3" ht="15">
      <c r="B51" s="4" t="s">
        <v>45</v>
      </c>
      <c r="C51" s="4" t="s">
        <v>43</v>
      </c>
    </row>
    <row r="52" spans="2:3" ht="15">
      <c r="B52" s="8">
        <v>114</v>
      </c>
      <c r="C52" s="9" t="s">
        <v>0</v>
      </c>
    </row>
    <row r="53" spans="2:3" ht="15">
      <c r="B53" s="4" t="s">
        <v>44</v>
      </c>
      <c r="C53" s="4" t="s">
        <v>76</v>
      </c>
    </row>
    <row r="54" spans="2:3" ht="15">
      <c r="B54" s="36">
        <v>14.1</v>
      </c>
      <c r="C54" s="36">
        <v>0</v>
      </c>
    </row>
    <row r="55" spans="2:3" ht="15">
      <c r="B55" s="36">
        <v>14.6</v>
      </c>
      <c r="C55" s="36">
        <v>0</v>
      </c>
    </row>
    <row r="56" spans="2:3" ht="15">
      <c r="B56" s="36">
        <v>15.1</v>
      </c>
      <c r="C56" s="36">
        <v>0</v>
      </c>
    </row>
    <row r="57" spans="2:3" ht="15">
      <c r="B57" s="36">
        <v>15.7</v>
      </c>
      <c r="C57" s="36">
        <v>0</v>
      </c>
    </row>
    <row r="58" spans="2:3" ht="15">
      <c r="B58" s="36">
        <v>16.3</v>
      </c>
      <c r="C58" s="36">
        <v>0</v>
      </c>
    </row>
    <row r="59" spans="2:3" ht="15">
      <c r="B59" s="36">
        <v>16.8</v>
      </c>
      <c r="C59" s="36">
        <v>0</v>
      </c>
    </row>
    <row r="60" spans="2:3" ht="15">
      <c r="B60" s="36">
        <v>17.5</v>
      </c>
      <c r="C60" s="36">
        <v>0</v>
      </c>
    </row>
    <row r="61" spans="2:3" ht="15">
      <c r="B61" s="36">
        <v>18.1</v>
      </c>
      <c r="C61" s="36">
        <v>0</v>
      </c>
    </row>
    <row r="62" spans="2:3" ht="15">
      <c r="B62" s="36">
        <v>18.8</v>
      </c>
      <c r="C62" s="36">
        <v>0.936</v>
      </c>
    </row>
    <row r="63" spans="2:3" ht="15">
      <c r="B63" s="36">
        <v>19.5</v>
      </c>
      <c r="C63" s="36">
        <v>4.477</v>
      </c>
    </row>
    <row r="64" spans="2:3" ht="15">
      <c r="B64" s="36">
        <v>20.2</v>
      </c>
      <c r="C64" s="36">
        <v>8.588</v>
      </c>
    </row>
    <row r="65" spans="2:3" ht="15">
      <c r="B65" s="36">
        <v>20.9</v>
      </c>
      <c r="C65" s="36">
        <v>13.572</v>
      </c>
    </row>
    <row r="66" spans="2:3" ht="15">
      <c r="B66" s="36">
        <v>21.7</v>
      </c>
      <c r="C66" s="36">
        <v>17.037</v>
      </c>
    </row>
    <row r="67" spans="2:3" ht="15">
      <c r="B67" s="36">
        <v>22.5</v>
      </c>
      <c r="C67" s="36">
        <v>30.141</v>
      </c>
    </row>
    <row r="68" spans="2:3" ht="15">
      <c r="B68" s="36">
        <v>23.3</v>
      </c>
      <c r="C68" s="36">
        <v>44.051</v>
      </c>
    </row>
    <row r="69" spans="2:3" ht="15">
      <c r="B69" s="36">
        <v>24.1</v>
      </c>
      <c r="C69" s="36">
        <v>75.75</v>
      </c>
    </row>
    <row r="70" spans="2:3" ht="15">
      <c r="B70" s="36">
        <v>25</v>
      </c>
      <c r="C70" s="36">
        <v>134.795</v>
      </c>
    </row>
    <row r="71" spans="2:3" ht="15">
      <c r="B71" s="36">
        <v>25.9</v>
      </c>
      <c r="C71" s="36">
        <v>181.385</v>
      </c>
    </row>
    <row r="72" spans="2:3" ht="15">
      <c r="B72" s="36">
        <v>26.9</v>
      </c>
      <c r="C72" s="36">
        <v>267.311</v>
      </c>
    </row>
    <row r="73" spans="2:3" ht="15">
      <c r="B73" s="36">
        <v>27.9</v>
      </c>
      <c r="C73" s="36">
        <v>382.65</v>
      </c>
    </row>
    <row r="74" spans="2:3" ht="15">
      <c r="B74" s="36">
        <v>28.9</v>
      </c>
      <c r="C74" s="36">
        <v>517.586</v>
      </c>
    </row>
    <row r="75" spans="2:3" ht="15">
      <c r="B75" s="36">
        <v>30</v>
      </c>
      <c r="C75" s="36">
        <v>694.532</v>
      </c>
    </row>
    <row r="76" spans="2:3" ht="15">
      <c r="B76" s="36">
        <v>31.1</v>
      </c>
      <c r="C76" s="36">
        <v>888.77</v>
      </c>
    </row>
    <row r="77" spans="2:3" ht="15">
      <c r="B77" s="36">
        <v>32.2</v>
      </c>
      <c r="C77" s="36">
        <v>1098.54</v>
      </c>
    </row>
    <row r="78" spans="2:3" ht="15">
      <c r="B78" s="36">
        <v>33.4</v>
      </c>
      <c r="C78" s="36">
        <v>1441.541</v>
      </c>
    </row>
    <row r="79" spans="2:3" ht="15">
      <c r="B79" s="36">
        <v>34.6</v>
      </c>
      <c r="C79" s="36">
        <v>1735.62</v>
      </c>
    </row>
    <row r="80" spans="2:3" ht="15">
      <c r="B80" s="36">
        <v>35.9</v>
      </c>
      <c r="C80" s="36">
        <v>2091.735</v>
      </c>
    </row>
    <row r="81" spans="2:3" ht="15">
      <c r="B81" s="36">
        <v>37.2</v>
      </c>
      <c r="C81" s="36">
        <v>2452.59</v>
      </c>
    </row>
    <row r="82" spans="2:3" ht="15">
      <c r="B82" s="36">
        <v>38.5</v>
      </c>
      <c r="C82" s="36">
        <v>2777.115</v>
      </c>
    </row>
    <row r="83" spans="2:3" ht="15">
      <c r="B83" s="36">
        <v>40</v>
      </c>
      <c r="C83" s="36">
        <v>3188.31</v>
      </c>
    </row>
    <row r="84" spans="2:3" ht="15">
      <c r="B84" s="36">
        <v>41.4</v>
      </c>
      <c r="C84" s="36">
        <v>3626.565</v>
      </c>
    </row>
    <row r="85" spans="2:3" ht="15">
      <c r="B85" s="36">
        <v>42.9</v>
      </c>
      <c r="C85" s="36">
        <v>4173.855</v>
      </c>
    </row>
    <row r="86" spans="2:3" ht="15">
      <c r="B86" s="36">
        <v>44.5</v>
      </c>
      <c r="C86" s="36">
        <v>4492.425</v>
      </c>
    </row>
    <row r="87" spans="2:3" ht="15">
      <c r="B87" s="36">
        <v>46.1</v>
      </c>
      <c r="C87" s="36">
        <v>5103</v>
      </c>
    </row>
    <row r="88" spans="2:3" ht="15">
      <c r="B88" s="36">
        <v>47.8</v>
      </c>
      <c r="C88" s="36">
        <v>5529.39</v>
      </c>
    </row>
    <row r="89" spans="2:3" ht="15">
      <c r="B89" s="36">
        <v>49.6</v>
      </c>
      <c r="C89" s="36">
        <v>5975.655</v>
      </c>
    </row>
    <row r="90" spans="2:3" ht="15">
      <c r="B90" s="36">
        <v>51.4</v>
      </c>
      <c r="C90" s="36">
        <v>6496.215</v>
      </c>
    </row>
    <row r="91" spans="2:3" ht="15">
      <c r="B91" s="36">
        <v>53.3</v>
      </c>
      <c r="C91" s="36">
        <v>6878.055</v>
      </c>
    </row>
    <row r="92" spans="2:3" ht="15">
      <c r="B92" s="36">
        <v>55.2</v>
      </c>
      <c r="C92" s="36">
        <v>7369.875</v>
      </c>
    </row>
    <row r="93" spans="2:3" ht="15">
      <c r="B93" s="36">
        <v>57.3</v>
      </c>
      <c r="C93" s="36">
        <v>7735.395</v>
      </c>
    </row>
    <row r="94" spans="2:3" ht="15">
      <c r="B94" s="36">
        <v>59.4</v>
      </c>
      <c r="C94" s="36">
        <v>7969.5</v>
      </c>
    </row>
    <row r="95" spans="2:3" ht="15">
      <c r="B95" s="36">
        <v>61.5</v>
      </c>
      <c r="C95" s="36">
        <v>8222.355</v>
      </c>
    </row>
    <row r="96" spans="2:3" ht="15">
      <c r="B96" s="36">
        <v>63.8</v>
      </c>
      <c r="C96" s="36">
        <v>8451.795</v>
      </c>
    </row>
    <row r="97" spans="2:3" ht="15">
      <c r="B97" s="36">
        <v>66.1</v>
      </c>
      <c r="C97" s="36">
        <v>8642.355</v>
      </c>
    </row>
    <row r="98" spans="2:3" ht="15">
      <c r="B98" s="36">
        <v>68.5</v>
      </c>
      <c r="C98" s="36">
        <v>8803.365</v>
      </c>
    </row>
    <row r="99" spans="2:3" ht="15">
      <c r="B99" s="36">
        <v>71</v>
      </c>
      <c r="C99" s="36">
        <v>8713.425</v>
      </c>
    </row>
    <row r="100" spans="2:3" ht="15">
      <c r="B100" s="36">
        <v>73.7</v>
      </c>
      <c r="C100" s="36">
        <v>8679.33</v>
      </c>
    </row>
    <row r="101" spans="2:3" ht="15">
      <c r="B101" s="36">
        <v>76.4</v>
      </c>
      <c r="C101" s="36">
        <v>8569.92</v>
      </c>
    </row>
    <row r="102" spans="2:3" ht="15">
      <c r="B102" s="36">
        <v>79.1</v>
      </c>
      <c r="C102" s="36">
        <v>8569.23</v>
      </c>
    </row>
    <row r="103" spans="2:3" ht="15">
      <c r="B103" s="36">
        <v>82</v>
      </c>
      <c r="C103" s="36">
        <v>8417.04</v>
      </c>
    </row>
    <row r="104" spans="2:3" ht="15">
      <c r="B104" s="36">
        <v>85.1</v>
      </c>
      <c r="C104" s="36">
        <v>8254.77</v>
      </c>
    </row>
    <row r="105" spans="2:3" ht="15">
      <c r="B105" s="36">
        <v>88.2</v>
      </c>
      <c r="C105" s="36">
        <v>8162.04</v>
      </c>
    </row>
    <row r="106" spans="2:3" ht="15">
      <c r="B106" s="36">
        <v>91.4</v>
      </c>
      <c r="C106" s="36">
        <v>7831.8</v>
      </c>
    </row>
    <row r="107" spans="2:3" ht="15">
      <c r="B107" s="36">
        <v>94.7</v>
      </c>
      <c r="C107" s="36">
        <v>7566.555</v>
      </c>
    </row>
    <row r="108" spans="2:3" ht="15">
      <c r="B108" s="36">
        <v>98.2</v>
      </c>
      <c r="C108" s="36">
        <v>7399.065</v>
      </c>
    </row>
    <row r="109" spans="2:3" ht="15">
      <c r="B109" s="36">
        <v>102</v>
      </c>
      <c r="C109" s="36">
        <v>7159.92</v>
      </c>
    </row>
    <row r="110" spans="2:3" ht="15">
      <c r="B110" s="36">
        <v>106</v>
      </c>
      <c r="C110" s="36">
        <v>6734.835</v>
      </c>
    </row>
    <row r="111" spans="2:3" ht="15">
      <c r="B111" s="36">
        <v>109</v>
      </c>
      <c r="C111" s="36">
        <v>6452.685</v>
      </c>
    </row>
    <row r="112" spans="2:3" ht="15">
      <c r="B112" s="36">
        <v>113</v>
      </c>
      <c r="C112" s="36">
        <v>6151.785</v>
      </c>
    </row>
    <row r="113" spans="2:3" ht="15">
      <c r="B113" s="36">
        <v>118</v>
      </c>
      <c r="C113" s="36">
        <v>5798.43</v>
      </c>
    </row>
    <row r="114" spans="2:3" ht="15">
      <c r="B114" s="36">
        <v>122</v>
      </c>
      <c r="C114" s="36">
        <v>5511.855</v>
      </c>
    </row>
    <row r="115" spans="2:3" ht="15">
      <c r="B115" s="36">
        <v>126</v>
      </c>
      <c r="C115" s="36">
        <v>5229.855</v>
      </c>
    </row>
    <row r="116" spans="2:3" ht="15">
      <c r="B116" s="36">
        <v>131</v>
      </c>
      <c r="C116" s="36">
        <v>4889.01</v>
      </c>
    </row>
    <row r="117" spans="2:3" ht="15">
      <c r="B117" s="36">
        <v>136</v>
      </c>
      <c r="C117" s="36">
        <v>4560</v>
      </c>
    </row>
    <row r="118" spans="2:3" ht="15">
      <c r="B118" s="36">
        <v>141</v>
      </c>
      <c r="C118" s="36">
        <v>4258.725</v>
      </c>
    </row>
    <row r="119" spans="2:3" ht="15">
      <c r="B119" s="36">
        <v>146</v>
      </c>
      <c r="C119" s="36">
        <v>3910.065</v>
      </c>
    </row>
    <row r="120" spans="2:3" ht="15">
      <c r="B120" s="36">
        <v>151</v>
      </c>
      <c r="C120" s="36">
        <v>3515.16</v>
      </c>
    </row>
    <row r="121" spans="2:3" ht="15">
      <c r="B121" s="36">
        <v>157</v>
      </c>
      <c r="C121" s="36">
        <v>3291.57</v>
      </c>
    </row>
    <row r="122" spans="2:3" ht="15">
      <c r="B122" s="36">
        <v>163</v>
      </c>
      <c r="C122" s="36">
        <v>2970.855</v>
      </c>
    </row>
    <row r="123" spans="2:3" ht="15">
      <c r="B123" s="36">
        <v>168</v>
      </c>
      <c r="C123" s="36">
        <v>2661.54</v>
      </c>
    </row>
    <row r="124" spans="2:3" ht="15">
      <c r="B124" s="36">
        <v>175</v>
      </c>
      <c r="C124" s="36">
        <v>2360.25</v>
      </c>
    </row>
    <row r="125" spans="2:3" ht="15">
      <c r="B125" s="36">
        <v>181</v>
      </c>
      <c r="C125" s="36">
        <v>2137.605</v>
      </c>
    </row>
    <row r="126" spans="2:3" ht="15">
      <c r="B126" s="36">
        <v>188</v>
      </c>
      <c r="C126" s="36">
        <v>1870.14</v>
      </c>
    </row>
    <row r="127" spans="2:3" ht="15">
      <c r="B127" s="36">
        <v>195</v>
      </c>
      <c r="C127" s="36">
        <v>1650.42</v>
      </c>
    </row>
    <row r="128" spans="2:3" ht="15">
      <c r="B128" s="36">
        <v>202</v>
      </c>
      <c r="C128" s="36">
        <v>1412.643</v>
      </c>
    </row>
    <row r="129" spans="2:3" ht="15">
      <c r="B129" s="36">
        <v>209</v>
      </c>
      <c r="C129" s="36">
        <v>1202.141</v>
      </c>
    </row>
    <row r="130" spans="2:3" ht="15">
      <c r="B130" s="36">
        <v>217</v>
      </c>
      <c r="C130" s="36">
        <v>1044.294</v>
      </c>
    </row>
    <row r="131" spans="2:3" ht="15">
      <c r="B131" s="36">
        <v>225</v>
      </c>
      <c r="C131" s="36">
        <v>826.565</v>
      </c>
    </row>
    <row r="132" spans="2:3" ht="15">
      <c r="B132" s="36">
        <v>233</v>
      </c>
      <c r="C132" s="36">
        <v>700.874</v>
      </c>
    </row>
    <row r="133" spans="2:3" ht="15">
      <c r="B133" s="36">
        <v>241</v>
      </c>
      <c r="C133" s="36">
        <v>585.117</v>
      </c>
    </row>
    <row r="134" spans="2:3" ht="15">
      <c r="B134" s="36">
        <v>250</v>
      </c>
      <c r="C134" s="36">
        <v>443.384</v>
      </c>
    </row>
    <row r="135" spans="2:3" ht="15">
      <c r="B135" s="36">
        <v>259</v>
      </c>
      <c r="C135" s="36">
        <v>376.353</v>
      </c>
    </row>
    <row r="136" spans="2:3" ht="15">
      <c r="B136" s="36">
        <v>269</v>
      </c>
      <c r="C136" s="36">
        <v>301.992</v>
      </c>
    </row>
    <row r="137" spans="2:3" ht="15">
      <c r="B137" s="36">
        <v>279</v>
      </c>
      <c r="C137" s="36">
        <v>233.859</v>
      </c>
    </row>
    <row r="138" spans="2:3" ht="15">
      <c r="B138" s="36">
        <v>289</v>
      </c>
      <c r="C138" s="36">
        <v>169.076</v>
      </c>
    </row>
    <row r="139" spans="2:3" ht="15">
      <c r="B139" s="36">
        <v>300</v>
      </c>
      <c r="C139" s="36">
        <v>136.028</v>
      </c>
    </row>
    <row r="140" spans="2:3" ht="15">
      <c r="B140" s="36">
        <v>311</v>
      </c>
      <c r="C140" s="36">
        <v>107.119</v>
      </c>
    </row>
    <row r="141" spans="2:3" ht="15">
      <c r="B141" s="36">
        <v>322</v>
      </c>
      <c r="C141" s="36">
        <v>83.512</v>
      </c>
    </row>
    <row r="142" spans="2:3" ht="15">
      <c r="B142" s="36">
        <v>334</v>
      </c>
      <c r="C142" s="36">
        <v>59.917</v>
      </c>
    </row>
    <row r="143" spans="2:3" ht="15">
      <c r="B143" s="36">
        <v>346</v>
      </c>
      <c r="C143" s="36">
        <v>42.427</v>
      </c>
    </row>
    <row r="144" spans="2:3" ht="15">
      <c r="B144" s="36">
        <v>359</v>
      </c>
      <c r="C144" s="36">
        <v>41.425</v>
      </c>
    </row>
    <row r="145" spans="2:3" ht="15">
      <c r="B145" s="36">
        <v>372</v>
      </c>
      <c r="C145" s="36">
        <v>33.779</v>
      </c>
    </row>
    <row r="146" spans="2:3" ht="15">
      <c r="B146" s="36">
        <v>385</v>
      </c>
      <c r="C146" s="36">
        <v>22.203</v>
      </c>
    </row>
    <row r="147" spans="2:3" ht="15">
      <c r="B147" s="36">
        <v>400</v>
      </c>
      <c r="C147" s="36">
        <v>17.181</v>
      </c>
    </row>
    <row r="148" spans="2:3" ht="15">
      <c r="B148" s="36">
        <v>414</v>
      </c>
      <c r="C148" s="36">
        <v>12.152</v>
      </c>
    </row>
    <row r="149" spans="2:3" ht="15">
      <c r="B149" s="36">
        <v>429</v>
      </c>
      <c r="C149" s="36">
        <v>11.231</v>
      </c>
    </row>
    <row r="150" spans="2:3" ht="15">
      <c r="B150" s="36">
        <v>445</v>
      </c>
      <c r="C150" s="36">
        <v>7.57</v>
      </c>
    </row>
    <row r="151" spans="2:3" ht="15">
      <c r="B151" s="36">
        <v>461</v>
      </c>
      <c r="C151" s="36">
        <v>10.557</v>
      </c>
    </row>
    <row r="152" spans="2:3" ht="15">
      <c r="B152" s="36">
        <v>478</v>
      </c>
      <c r="C152" s="36">
        <v>7.491</v>
      </c>
    </row>
    <row r="153" spans="2:3" ht="15">
      <c r="B153" s="36">
        <v>496</v>
      </c>
      <c r="C153" s="36">
        <v>6.944</v>
      </c>
    </row>
    <row r="154" spans="2:3" ht="15">
      <c r="B154" s="36">
        <v>514</v>
      </c>
      <c r="C154" s="36">
        <v>7.651</v>
      </c>
    </row>
    <row r="155" spans="2:3" ht="15">
      <c r="B155" s="36">
        <v>533</v>
      </c>
      <c r="C155" s="36">
        <v>9.019</v>
      </c>
    </row>
    <row r="156" spans="2:3" ht="15">
      <c r="B156" s="36">
        <v>552</v>
      </c>
      <c r="C156" s="36">
        <v>4.759</v>
      </c>
    </row>
    <row r="157" spans="2:3" ht="15">
      <c r="B157" s="36">
        <v>573</v>
      </c>
      <c r="C157" s="36">
        <v>5.339</v>
      </c>
    </row>
    <row r="158" spans="2:3" ht="15">
      <c r="B158" s="36">
        <v>594</v>
      </c>
      <c r="C158" s="36">
        <v>4.463</v>
      </c>
    </row>
    <row r="159" spans="2:3" ht="15">
      <c r="B159" s="36">
        <v>615</v>
      </c>
      <c r="C159" s="36">
        <v>4.962</v>
      </c>
    </row>
    <row r="160" spans="2:3" ht="15">
      <c r="B160" s="36">
        <v>638</v>
      </c>
      <c r="C160" s="36">
        <v>6.912</v>
      </c>
    </row>
    <row r="161" spans="2:3" ht="15">
      <c r="B161" s="36">
        <v>661</v>
      </c>
      <c r="C161" s="36">
        <v>2.902</v>
      </c>
    </row>
    <row r="162" spans="2:3" ht="15">
      <c r="B162" s="36">
        <v>685</v>
      </c>
      <c r="C162" s="36">
        <v>2.36</v>
      </c>
    </row>
    <row r="163" spans="2:3" ht="15">
      <c r="B163" s="36">
        <v>710</v>
      </c>
      <c r="C163" s="36">
        <v>3.854</v>
      </c>
    </row>
    <row r="164" spans="2:3" ht="15">
      <c r="B164" s="36">
        <v>737</v>
      </c>
      <c r="C164" s="36">
        <v>5.002</v>
      </c>
    </row>
    <row r="165" spans="2:3" ht="15">
      <c r="B165" s="36">
        <v>764</v>
      </c>
      <c r="C165" s="36">
        <v>2.651</v>
      </c>
    </row>
    <row r="166" spans="2:3" ht="15">
      <c r="B166" s="36">
        <v>791</v>
      </c>
      <c r="C166" s="36">
        <v>5.01</v>
      </c>
    </row>
    <row r="167" spans="2:3" ht="15">
      <c r="B167" s="36">
        <v>820</v>
      </c>
      <c r="C167" s="36">
        <v>3.825</v>
      </c>
    </row>
    <row r="168" spans="2:3" ht="15">
      <c r="B168" s="8"/>
      <c r="C168" s="8"/>
    </row>
    <row r="169" spans="2:3" ht="15">
      <c r="B169" s="8"/>
      <c r="C169" s="8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tr">
        <f>'annotated input'!B3</f>
        <v>CAST soot default scenario</v>
      </c>
    </row>
    <row r="2" ht="15">
      <c r="A2" s="35" t="str">
        <f>'annotated input'!B4</f>
        <v>This is text line 2 </v>
      </c>
    </row>
    <row r="3" spans="1:10" ht="15">
      <c r="A3" s="28">
        <f>'annotated input'!B6</f>
        <v>200</v>
      </c>
      <c r="B3" s="28">
        <f>'annotated input'!C6</f>
        <v>100</v>
      </c>
      <c r="C3" s="28">
        <f>'annotated input'!D6</f>
        <v>500</v>
      </c>
      <c r="D3" s="28">
        <f>'annotated input'!E6</f>
        <v>1</v>
      </c>
      <c r="E3" s="35" t="str">
        <f>'annotated input'!F6</f>
        <v>T</v>
      </c>
      <c r="F3" s="35" t="str">
        <f>'annotated input'!G6</f>
        <v>F</v>
      </c>
      <c r="G3" s="28">
        <f>'annotated input'!H6</f>
        <v>5</v>
      </c>
      <c r="H3" s="35" t="str">
        <f>'annotated input'!I6</f>
        <v>T</v>
      </c>
      <c r="I3" s="35" t="str">
        <f>'annotated input'!J6</f>
        <v>T</v>
      </c>
      <c r="J3" s="35" t="str">
        <f>'annotated input'!K6</f>
        <v>F</v>
      </c>
    </row>
    <row r="4" spans="1:9" ht="15">
      <c r="A4" s="23">
        <f>'annotated input'!B8</f>
        <v>84300000</v>
      </c>
      <c r="B4" s="23">
        <f>'annotated input'!C8</f>
        <v>126000</v>
      </c>
      <c r="C4" s="23">
        <f>'annotated input'!D8</f>
        <v>1030000</v>
      </c>
      <c r="D4" s="23">
        <f>'annotated input'!E8</f>
        <v>0</v>
      </c>
      <c r="F4" s="35"/>
      <c r="G4" s="35"/>
      <c r="H4" s="35"/>
      <c r="I4" s="35"/>
    </row>
    <row r="5" spans="1:3" ht="15">
      <c r="A5" s="36">
        <f>'annotated input'!B10</f>
        <v>295</v>
      </c>
      <c r="B5" s="36">
        <f>'annotated input'!C10</f>
        <v>1</v>
      </c>
      <c r="C5" s="36" t="str">
        <f>'annotated input'!D10</f>
        <v>'AIR'</v>
      </c>
    </row>
    <row r="6" spans="1:5" ht="15">
      <c r="A6">
        <f>'annotated input'!B12</f>
        <v>0.5</v>
      </c>
      <c r="B6" s="35">
        <f>'annotated input'!C12</f>
        <v>0.32</v>
      </c>
      <c r="C6" s="2">
        <f>'annotated input'!D12</f>
        <v>350</v>
      </c>
      <c r="D6" s="31">
        <f>'annotated input'!E12</f>
        <v>1</v>
      </c>
      <c r="E6" s="31">
        <f>'annotated input'!F12</f>
        <v>1</v>
      </c>
    </row>
    <row r="7" spans="1:8" ht="15">
      <c r="A7" s="33">
        <f>'annotated input'!B14</f>
        <v>1E-06</v>
      </c>
      <c r="B7" s="33">
        <f>'annotated input'!C14</f>
        <v>5E-05</v>
      </c>
      <c r="C7" s="36">
        <f>'annotated input'!D14</f>
        <v>28.5</v>
      </c>
      <c r="D7" s="36">
        <f>'annotated input'!E14</f>
        <v>1620</v>
      </c>
      <c r="E7" s="27">
        <f>'annotated input'!F14</f>
        <v>0.001</v>
      </c>
      <c r="F7" s="27">
        <f>'annotated input'!G14</f>
        <v>0.001</v>
      </c>
      <c r="G7" s="33">
        <f>'annotated input'!H14</f>
        <v>1E-09</v>
      </c>
      <c r="H7" s="33">
        <f>'annotated input'!I14</f>
        <v>1E-19</v>
      </c>
    </row>
    <row r="8" spans="1:6" ht="15">
      <c r="A8" s="31">
        <f>'annotated input'!B16</f>
        <v>0.7</v>
      </c>
      <c r="B8" s="31">
        <f>'annotated input'!C16</f>
        <v>1.95</v>
      </c>
      <c r="C8" s="23">
        <f>'annotated input'!D16</f>
        <v>1.5E-06</v>
      </c>
      <c r="D8" s="27">
        <f>'annotated input'!E16</f>
        <v>0.89</v>
      </c>
      <c r="E8" s="31">
        <f>'annotated input'!F16</f>
        <v>0.85</v>
      </c>
      <c r="F8" s="31">
        <f>'annotated input'!G16</f>
        <v>2.5</v>
      </c>
    </row>
    <row r="9" spans="1:3" ht="15">
      <c r="A9" s="31">
        <f>'annotated input'!B18</f>
        <v>1</v>
      </c>
      <c r="B9" s="31">
        <f>'annotated input'!C18</f>
        <v>0</v>
      </c>
      <c r="C9" s="36">
        <f>'annotated input'!D18</f>
        <v>450</v>
      </c>
    </row>
    <row r="10" spans="1:6" ht="15">
      <c r="A10" s="28">
        <f>'annotated input'!B20</f>
        <v>8</v>
      </c>
      <c r="B10" s="33"/>
      <c r="C10" s="33"/>
      <c r="D10" s="33"/>
      <c r="E10" s="33"/>
      <c r="F10" s="33"/>
    </row>
    <row r="11" spans="1:26" ht="15">
      <c r="A11" s="36">
        <f>IF('annotated input'!B22="","",'annotated input'!B22)</f>
        <v>27</v>
      </c>
      <c r="B11" s="36">
        <f>IF('annotated input'!C22="","",'annotated input'!C22)</f>
        <v>40.8</v>
      </c>
      <c r="C11" s="36">
        <f>IF('annotated input'!D22="","",'annotated input'!D22)</f>
        <v>54.5</v>
      </c>
      <c r="D11" s="36">
        <f>IF('annotated input'!E22="","",'annotated input'!E22)</f>
        <v>87.5</v>
      </c>
      <c r="E11" s="36">
        <f>IF('annotated input'!F22="","",'annotated input'!F22)</f>
        <v>145.7</v>
      </c>
      <c r="F11" s="36">
        <f>IF('annotated input'!G22="","",'annotated input'!G22)</f>
        <v>282.9</v>
      </c>
      <c r="G11" s="36">
        <f>IF('annotated input'!H22="","",'annotated input'!H22)</f>
        <v>435.9</v>
      </c>
      <c r="H11" s="36">
        <f>IF('annotated input'!I22="","",'annotated input'!I22)</f>
        <v>780.5</v>
      </c>
      <c r="I11" s="36">
        <f>IF('annotated input'!J22="","",'annotated input'!J22)</f>
      </c>
      <c r="J11" s="36">
        <f>IF('annotated input'!K22="","",'annotated input'!K22)</f>
      </c>
      <c r="K11" s="36">
        <f>IF('annotated input'!L22="","",'annotated input'!L22)</f>
      </c>
      <c r="L11" s="36">
        <f>IF('annotated input'!M22="","",'annotated input'!M22)</f>
      </c>
      <c r="M11" s="36">
        <f>IF('annotated input'!N22="","",'annotated input'!N22)</f>
      </c>
      <c r="N11" s="36">
        <f>IF('annotated input'!O22="","",'annotated input'!O22)</f>
      </c>
      <c r="O11" s="36">
        <f>IF('annotated input'!P22="","",'annotated input'!P22)</f>
      </c>
      <c r="P11" s="36">
        <f>IF('annotated input'!Q22="","",'annotated input'!Q22)</f>
      </c>
      <c r="Q11" s="36">
        <f>IF('annotated input'!R22="","",'annotated input'!R22)</f>
      </c>
      <c r="R11" s="36">
        <f>IF('annotated input'!S22="","",'annotated input'!S22)</f>
      </c>
      <c r="S11" s="36">
        <f>IF('annotated input'!T22="","",'annotated input'!T22)</f>
      </c>
      <c r="T11" s="36">
        <f>IF('annotated input'!U22="","",'annotated input'!U22)</f>
      </c>
      <c r="U11" s="36">
        <f>IF('annotated input'!V22="","",'annotated input'!V22)</f>
      </c>
      <c r="V11" s="36">
        <f>IF('annotated input'!W22="","",'annotated input'!W22)</f>
      </c>
      <c r="W11" s="36">
        <f>IF('annotated input'!X22="","",'annotated input'!X22)</f>
      </c>
      <c r="X11" s="36">
        <f>IF('annotated input'!Y22="","",'annotated input'!Y22)</f>
      </c>
      <c r="Y11" s="36">
        <f>IF('annotated input'!Z22="","",'annotated input'!Z22)</f>
      </c>
      <c r="Z11" s="36">
        <f>IF('annotated input'!AA22="","",'annotated input'!AA22)</f>
      </c>
    </row>
    <row r="12" spans="1:2" ht="15">
      <c r="A12" s="28">
        <f>'annotated input'!B24</f>
        <v>1</v>
      </c>
      <c r="B12" s="28">
        <f>'annotated input'!C24</f>
        <v>1</v>
      </c>
    </row>
    <row r="13" spans="1:7" ht="15">
      <c r="A13" s="33">
        <f>'annotated input'!B26</f>
        <v>292070</v>
      </c>
      <c r="B13" s="36">
        <f>'annotated input'!C26</f>
        <v>1</v>
      </c>
      <c r="C13" s="36" t="str">
        <f>'annotated input'!D26</f>
        <v>F</v>
      </c>
      <c r="D13" s="36" t="str">
        <f>'annotated input'!E26</f>
        <v>T</v>
      </c>
      <c r="E13" s="23">
        <f>'annotated input'!F26</f>
        <v>3.983E-06</v>
      </c>
      <c r="F13" s="24">
        <f>'annotated input'!G26</f>
        <v>0.458</v>
      </c>
      <c r="G13" s="31">
        <f>'annotated input'!H26</f>
        <v>1.335</v>
      </c>
    </row>
    <row r="14" spans="1:8" ht="15">
      <c r="A14" s="33">
        <f>'annotated input'!B28</f>
        <v>0</v>
      </c>
      <c r="B14" s="36">
        <f>'annotated input'!C28</f>
        <v>1</v>
      </c>
      <c r="C14" s="33" t="str">
        <f>'annotated input'!D28</f>
        <v>F</v>
      </c>
      <c r="D14" s="33" t="str">
        <f>'annotated input'!E28</f>
        <v>F</v>
      </c>
      <c r="E14" s="23">
        <f>'annotated input'!F28</f>
        <v>3E-06</v>
      </c>
      <c r="F14" s="24">
        <f>'annotated input'!G28</f>
        <v>0.4</v>
      </c>
      <c r="G14" s="31">
        <f>'annotated input'!H28</f>
        <v>1.33</v>
      </c>
      <c r="H14" s="2">
        <f>'annotated input'!I28</f>
        <v>3800</v>
      </c>
    </row>
    <row r="15" spans="1:3" ht="15">
      <c r="A15" s="33" t="str">
        <f>'annotated input'!B30</f>
        <v>'CAST'</v>
      </c>
      <c r="B15" s="31">
        <f>'annotated input'!C30</f>
        <v>1</v>
      </c>
      <c r="C15" s="31">
        <f>'annotated input'!D30</f>
        <v>1</v>
      </c>
    </row>
    <row r="16" ht="15">
      <c r="A16" s="28">
        <f>'annotated input'!B32</f>
        <v>1</v>
      </c>
    </row>
    <row r="17" spans="1:2" ht="15">
      <c r="A17" s="31">
        <f>'annotated input'!B34</f>
        <v>0</v>
      </c>
      <c r="B17" s="31">
        <f>'annotated input'!C34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Naumann, Karl-Heinz (IMK)</dc:creator>
  <cp:keywords/>
  <dc:description/>
  <cp:lastModifiedBy>Naumann</cp:lastModifiedBy>
  <dcterms:created xsi:type="dcterms:W3CDTF">2012-11-12T10:12:15Z</dcterms:created>
  <dcterms:modified xsi:type="dcterms:W3CDTF">2013-06-20T12:04:40Z</dcterms:modified>
  <cp:category/>
  <cp:version/>
  <cp:contentType/>
  <cp:contentStatus/>
</cp:coreProperties>
</file>